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85" documentId="11_DDC7F60BC1540791F66EC9C5E4F61A41300CABB8" xr6:coauthVersionLast="47" xr6:coauthVersionMax="47" xr10:uidLastSave="{353F6231-4223-4E9A-B047-1361E39EB386}"/>
  <bookViews>
    <workbookView xWindow="-28920" yWindow="-120" windowWidth="29040" windowHeight="15720" xr2:uid="{00000000-000D-0000-FFFF-FFFF00000000}"/>
  </bookViews>
  <sheets>
    <sheet name="Ala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1" l="1"/>
  <c r="E44" i="1" s="1"/>
  <c r="G11" i="1"/>
  <c r="E41" i="1"/>
  <c r="E43" i="1" s="1"/>
  <c r="E46" i="1" l="1"/>
</calcChain>
</file>

<file path=xl/sharedStrings.xml><?xml version="1.0" encoding="utf-8"?>
<sst xmlns="http://schemas.openxmlformats.org/spreadsheetml/2006/main" count="66" uniqueCount="51">
  <si>
    <t>Fürdőszoba 1</t>
  </si>
  <si>
    <t>WC</t>
  </si>
  <si>
    <t>Háztartási helyiség</t>
  </si>
  <si>
    <t>Kamra</t>
  </si>
  <si>
    <t>Előtér</t>
  </si>
  <si>
    <t>Szoba</t>
  </si>
  <si>
    <t>Közlekedő</t>
  </si>
  <si>
    <t>Gardrób</t>
  </si>
  <si>
    <t>Hidegburkolat</t>
  </si>
  <si>
    <t>Melegburkolat</t>
  </si>
  <si>
    <t>Burkolt padlózat (m2)</t>
  </si>
  <si>
    <t>Burkolt falazat    (m2)</t>
  </si>
  <si>
    <t>Összesen:</t>
  </si>
  <si>
    <t>Szerződésben rögzítve</t>
  </si>
  <si>
    <t>A szerződés szerint tartalmazott összeg burkolatokra, és szaniterekre!</t>
  </si>
  <si>
    <t>fal nincs burkolva</t>
  </si>
  <si>
    <t>Szerződés szerint</t>
  </si>
  <si>
    <t>x</t>
  </si>
  <si>
    <r>
      <t xml:space="preserve">Kérjük partnereinket, hogy egyedi burkolat, és szaniter beszerzéseikről </t>
    </r>
    <r>
      <rPr>
        <b/>
        <sz val="11"/>
        <color theme="1"/>
        <rFont val="Calibri"/>
        <family val="2"/>
        <charset val="238"/>
        <scheme val="minor"/>
      </rPr>
      <t>előzetesen</t>
    </r>
    <r>
      <rPr>
        <sz val="11"/>
        <color theme="1"/>
        <rFont val="Calibri"/>
        <family val="2"/>
        <charset val="238"/>
        <scheme val="minor"/>
      </rPr>
      <t xml:space="preserve"> tájékoztassák gépészüket, és burkolójukat.</t>
    </r>
  </si>
  <si>
    <t>Utólagos beszerzés esetén a szerelvényezés munkadíja, és a kiszállási költség pótmunkaként felszámolásra kerül!</t>
  </si>
  <si>
    <t>m2</t>
  </si>
  <si>
    <t>Fürdőszoba 2</t>
  </si>
  <si>
    <r>
      <t xml:space="preserve">Melegburkolatról hidegburkolatra váltás esetén </t>
    </r>
    <r>
      <rPr>
        <b/>
        <sz val="11"/>
        <color theme="1"/>
        <rFont val="Calibri"/>
        <family val="2"/>
        <charset val="238"/>
        <scheme val="minor"/>
      </rPr>
      <t>15.000.</t>
    </r>
    <r>
      <rPr>
        <sz val="11"/>
        <color theme="1"/>
        <rFont val="Calibri"/>
        <family val="2"/>
        <charset val="238"/>
        <scheme val="minor"/>
      </rPr>
      <t>-</t>
    </r>
    <r>
      <rPr>
        <b/>
        <sz val="11"/>
        <color theme="1"/>
        <rFont val="Calibri"/>
        <family val="2"/>
        <charset val="238"/>
        <scheme val="minor"/>
      </rPr>
      <t xml:space="preserve"> Ft/m2</t>
    </r>
    <r>
      <rPr>
        <sz val="11"/>
        <color theme="1"/>
        <rFont val="Calibri"/>
        <family val="2"/>
        <charset val="238"/>
        <scheme val="minor"/>
      </rPr>
      <t xml:space="preserve"> technológiai váltási díjat számolunk fel.</t>
    </r>
  </si>
  <si>
    <t>6000 Ft/m2 burkolóanyag áron</t>
  </si>
  <si>
    <r>
      <t xml:space="preserve">falon </t>
    </r>
    <r>
      <rPr>
        <b/>
        <sz val="11"/>
        <color theme="1"/>
        <rFont val="Calibri"/>
        <family val="2"/>
        <charset val="238"/>
        <scheme val="minor"/>
      </rPr>
      <t>150 cm</t>
    </r>
    <r>
      <rPr>
        <sz val="11"/>
        <color theme="1"/>
        <rFont val="Calibri"/>
        <family val="2"/>
        <charset val="238"/>
        <scheme val="minor"/>
      </rPr>
      <t xml:space="preserve"> magasságban</t>
    </r>
  </si>
  <si>
    <t>Az Építész tervező által elkészített alaprajz tartalmazhat olyan elemeket, burkolati anyag elnevezéseket amelyek nem</t>
  </si>
  <si>
    <t>részei a szerződéses ajánlatnak, árazás során nem lettek figyelmbe véve! A kivitelezési árajánlat ezekről az anyagokról</t>
  </si>
  <si>
    <t>A szaniterek (mosdók, csapok kád) maradéktalan megléte esetén a szerelvényezés egy alkalommal ingyenes!</t>
  </si>
  <si>
    <r>
      <t>Szerződéses árban a melegburkolatokhoz</t>
    </r>
    <r>
      <rPr>
        <b/>
        <sz val="11"/>
        <color theme="1"/>
        <rFont val="Calibri"/>
        <family val="2"/>
        <charset val="238"/>
        <scheme val="minor"/>
      </rPr>
      <t xml:space="preserve"> 2000 Forint/szál</t>
    </r>
    <r>
      <rPr>
        <sz val="11"/>
        <color theme="1"/>
        <rFont val="Calibri"/>
        <family val="2"/>
        <charset val="238"/>
        <scheme val="minor"/>
      </rPr>
      <t xml:space="preserve"> értékű szegőlécet biztosítunk!</t>
    </r>
  </si>
  <si>
    <t>4. számú melléklet</t>
  </si>
  <si>
    <t xml:space="preserve">a Műszaki Tartalom mellékletben külön, pontosan rendelkezik, melyet a Megrendelő elfogad! </t>
  </si>
  <si>
    <t xml:space="preserve">Eltérő egyedi burkolástechnikai megoldásoknál egyedi árakat ajánlunk ki. (pl: oldalfalon 30×60 cm-nél nagyobb, </t>
  </si>
  <si>
    <t>padlón 60×60 cm-nél nagyobb hidegburkolat, gránit lap lerakása, vágása, élcsiszolása, válogatása,</t>
  </si>
  <si>
    <t>8000 Ft/m2 burkolóanyag áron</t>
  </si>
  <si>
    <t>Az ettől eltérő, egyedi burkolóanyag alkalmazásokat a Vállalkozó külön pótmunka ajánlatként meghatározza.</t>
  </si>
  <si>
    <t>Melegburkolt helyiségek</t>
  </si>
  <si>
    <t>Hidegburkolt helyiségek</t>
  </si>
  <si>
    <t>Burkolt felület összesen: (m2)</t>
  </si>
  <si>
    <t>Hidegburkolat összege:</t>
  </si>
  <si>
    <t>Melegburkolat összege:</t>
  </si>
  <si>
    <t>Szaniter keretösszeg:</t>
  </si>
  <si>
    <t>Amennyiben speciális rendszerfólia szükséges a melegburkolás alá, azt külön felszámoljuk.</t>
  </si>
  <si>
    <t>Az ügyfél szervezésében érkező burkolati anyagokat a szakembereink által megadott időpontra, a megjelölt helyiségbe bepakolva szállítassák ki. Kollégáink NEM kötelesek közreműködni a rakodásban!</t>
  </si>
  <si>
    <t>mozaik vagy üvegcsempék használata stb.) Szegőléc végleges hossza a helyszíni felméréskor pontosításra kerül.</t>
  </si>
  <si>
    <t>Külsős burkolóboltos beszerzésnél szállítási-rakodási díjat számolunk fel.</t>
  </si>
  <si>
    <t>Hidegburkolat +15% a Melegburkolat +15% vágási veszteséggel lett meghatározva</t>
  </si>
  <si>
    <t xml:space="preserve">Burkolási tájékoztató egyedi tartalom : </t>
  </si>
  <si>
    <r>
      <t xml:space="preserve">Megrendelő által kiválasztott hidegburkolati termékek ragasztva, </t>
    </r>
    <r>
      <rPr>
        <b/>
        <sz val="11"/>
        <color theme="1"/>
        <rFont val="Calibri"/>
        <family val="2"/>
        <charset val="238"/>
        <scheme val="minor"/>
      </rPr>
      <t>hálóba rakva</t>
    </r>
    <r>
      <rPr>
        <sz val="11"/>
        <color theme="1"/>
        <rFont val="Calibri"/>
        <family val="2"/>
        <charset val="238"/>
        <scheme val="minor"/>
      </rPr>
      <t xml:space="preserve"> és fugázva készülnek.</t>
    </r>
  </si>
  <si>
    <t>Burkolatváltó, szegőléc és küszöb, alapszínben választható 2000.- Ft/szál értékig</t>
  </si>
  <si>
    <r>
      <t xml:space="preserve">falon </t>
    </r>
    <r>
      <rPr>
        <b/>
        <sz val="11"/>
        <color theme="1"/>
        <rFont val="Calibri"/>
        <family val="2"/>
        <charset val="238"/>
        <scheme val="minor"/>
      </rPr>
      <t>240 cm</t>
    </r>
    <r>
      <rPr>
        <sz val="11"/>
        <color theme="1"/>
        <rFont val="Calibri"/>
        <family val="2"/>
        <charset val="238"/>
        <scheme val="minor"/>
      </rPr>
      <t xml:space="preserve"> magasságban</t>
    </r>
  </si>
  <si>
    <t>Konyha-Étkező-Nappali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</si>
</sst>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4">
    <border>
      <left/>
      <right/>
      <top/>
      <bottom/>
      <diagonal/>
    </border>
    <border diagonalUp="1">
      <left style="thin">
        <color auto="1"/>
      </left>
      <right/>
      <top style="thin">
        <color auto="1"/>
      </top>
      <bottom/>
      <diagonal style="thin">
        <color auto="1"/>
      </diagonal>
    </border>
    <border diagonalUp="1">
      <left/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/>
      <top/>
      <bottom/>
      <diagonal style="thin">
        <color auto="1"/>
      </diagonal>
    </border>
    <border diagonalUp="1">
      <left/>
      <right style="thin">
        <color auto="1"/>
      </right>
      <top/>
      <bottom/>
      <diagonal style="thin">
        <color auto="1"/>
      </diagonal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auto="1"/>
      </left>
      <right/>
      <top/>
      <bottom style="medium">
        <color indexed="64"/>
      </bottom>
      <diagonal style="thin">
        <color auto="1"/>
      </diagonal>
    </border>
    <border diagonalUp="1">
      <left/>
      <right style="thin">
        <color auto="1"/>
      </right>
      <top/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5" borderId="0" xfId="0" applyFill="1"/>
    <xf numFmtId="0" fontId="0" fillId="5" borderId="9" xfId="0" applyFill="1" applyBorder="1"/>
    <xf numFmtId="0" fontId="0" fillId="5" borderId="8" xfId="0" applyFill="1" applyBorder="1"/>
    <xf numFmtId="0" fontId="1" fillId="4" borderId="24" xfId="0" applyFont="1" applyFill="1" applyBorder="1" applyAlignment="1">
      <alignment horizontal="center" vertical="center" wrapText="1"/>
    </xf>
    <xf numFmtId="0" fontId="0" fillId="5" borderId="26" xfId="0" applyFill="1" applyBorder="1"/>
    <xf numFmtId="0" fontId="0" fillId="5" borderId="27" xfId="0" applyFill="1" applyBorder="1"/>
    <xf numFmtId="0" fontId="3" fillId="0" borderId="0" xfId="0" applyFont="1"/>
    <xf numFmtId="0" fontId="5" fillId="0" borderId="13" xfId="0" applyFont="1" applyBorder="1" applyAlignment="1">
      <alignment horizontal="center"/>
    </xf>
    <xf numFmtId="0" fontId="1" fillId="5" borderId="24" xfId="0" applyFont="1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 wrapText="1"/>
    </xf>
    <xf numFmtId="0" fontId="0" fillId="4" borderId="26" xfId="0" applyFill="1" applyBorder="1" applyAlignment="1">
      <alignment horizontal="center" vertical="center" wrapText="1"/>
    </xf>
    <xf numFmtId="0" fontId="0" fillId="4" borderId="26" xfId="0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4" borderId="35" xfId="0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0" fontId="0" fillId="0" borderId="2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9" xfId="0" applyBorder="1" applyAlignment="1">
      <alignment horizontal="center"/>
    </xf>
    <xf numFmtId="0" fontId="0" fillId="0" borderId="2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9" xfId="0" applyBorder="1" applyAlignment="1">
      <alignment horizont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2" fillId="4" borderId="36" xfId="0" applyFont="1" applyFill="1" applyBorder="1" applyAlignment="1">
      <alignment horizontal="left"/>
    </xf>
    <xf numFmtId="0" fontId="2" fillId="4" borderId="37" xfId="0" applyFont="1" applyFill="1" applyBorder="1" applyAlignment="1">
      <alignment horizontal="left"/>
    </xf>
    <xf numFmtId="0" fontId="2" fillId="5" borderId="25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33" xfId="0" applyFill="1" applyBorder="1" applyAlignment="1">
      <alignment horizontal="center"/>
    </xf>
    <xf numFmtId="0" fontId="0" fillId="4" borderId="34" xfId="0" applyFill="1" applyBorder="1" applyAlignment="1">
      <alignment horizontal="center"/>
    </xf>
    <xf numFmtId="0" fontId="1" fillId="4" borderId="32" xfId="0" applyFont="1" applyFill="1" applyBorder="1" applyAlignment="1">
      <alignment horizontal="center" vertical="center"/>
    </xf>
    <xf numFmtId="164" fontId="1" fillId="4" borderId="37" xfId="0" applyNumberFormat="1" applyFont="1" applyFill="1" applyBorder="1" applyAlignment="1">
      <alignment horizontal="center"/>
    </xf>
    <xf numFmtId="164" fontId="1" fillId="5" borderId="7" xfId="0" applyNumberFormat="1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164" fontId="3" fillId="3" borderId="38" xfId="0" applyNumberFormat="1" applyFont="1" applyFill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164" fontId="1" fillId="0" borderId="32" xfId="0" applyNumberFormat="1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4" borderId="37" xfId="0" applyFill="1" applyBorder="1" applyAlignment="1">
      <alignment horizontal="center"/>
    </xf>
    <xf numFmtId="0" fontId="0" fillId="4" borderId="40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30" xfId="0" applyFill="1" applyBorder="1" applyAlignment="1">
      <alignment horizontal="center"/>
    </xf>
    <xf numFmtId="0" fontId="5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5" borderId="10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2" fontId="3" fillId="5" borderId="14" xfId="0" applyNumberFormat="1" applyFont="1" applyFill="1" applyBorder="1" applyAlignment="1">
      <alignment horizontal="center" vertical="center"/>
    </xf>
    <xf numFmtId="2" fontId="3" fillId="5" borderId="16" xfId="0" applyNumberFormat="1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1" fillId="4" borderId="31" xfId="0" applyFont="1" applyFill="1" applyBorder="1" applyAlignment="1">
      <alignment horizontal="center" vertical="center"/>
    </xf>
    <xf numFmtId="0" fontId="1" fillId="5" borderId="41" xfId="0" applyFont="1" applyFill="1" applyBorder="1" applyAlignment="1">
      <alignment horizontal="center" vertical="center"/>
    </xf>
    <xf numFmtId="0" fontId="1" fillId="5" borderId="42" xfId="0" applyFont="1" applyFill="1" applyBorder="1" applyAlignment="1">
      <alignment horizontal="center" vertical="center"/>
    </xf>
    <xf numFmtId="0" fontId="1" fillId="5" borderId="4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4" fillId="4" borderId="23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2" fontId="3" fillId="4" borderId="14" xfId="0" applyNumberFormat="1" applyFont="1" applyFill="1" applyBorder="1" applyAlignment="1">
      <alignment horizontal="center" vertical="center"/>
    </xf>
    <xf numFmtId="2" fontId="3" fillId="4" borderId="15" xfId="0" applyNumberFormat="1" applyFont="1" applyFill="1" applyBorder="1" applyAlignment="1">
      <alignment horizontal="center" vertical="center"/>
    </xf>
    <xf numFmtId="2" fontId="3" fillId="4" borderId="16" xfId="0" applyNumberFormat="1" applyFont="1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1" fillId="5" borderId="28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704848</xdr:colOff>
      <xdr:row>0</xdr:row>
      <xdr:rowOff>0</xdr:rowOff>
    </xdr:from>
    <xdr:to>
      <xdr:col>8</xdr:col>
      <xdr:colOff>79800</xdr:colOff>
      <xdr:row>9</xdr:row>
      <xdr:rowOff>647700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398" y="0"/>
          <a:ext cx="2261027" cy="16383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66"/>
  <sheetViews>
    <sheetView tabSelected="1" topLeftCell="A18" zoomScaleNormal="100" workbookViewId="0">
      <selection activeCell="S32" sqref="S32"/>
    </sheetView>
  </sheetViews>
  <sheetFormatPr defaultRowHeight="15" x14ac:dyDescent="0.25"/>
  <cols>
    <col min="1" max="1" width="2" customWidth="1"/>
    <col min="2" max="2" width="11.42578125" customWidth="1"/>
    <col min="5" max="5" width="11.42578125" customWidth="1"/>
    <col min="6" max="6" width="11.28515625" customWidth="1"/>
    <col min="8" max="8" width="11.42578125" customWidth="1"/>
    <col min="10" max="10" width="11.5703125" customWidth="1"/>
    <col min="11" max="11" width="25.5703125" customWidth="1"/>
    <col min="12" max="12" width="3.42578125" customWidth="1"/>
  </cols>
  <sheetData>
    <row r="1" spans="2:11" ht="5.45" hidden="1" customHeight="1" x14ac:dyDescent="0.25"/>
    <row r="2" spans="2:11" ht="2.4500000000000002" customHeight="1" x14ac:dyDescent="0.25"/>
    <row r="5" spans="2:11" ht="5.25" customHeight="1" x14ac:dyDescent="0.25"/>
    <row r="6" spans="2:11" ht="15.75" hidden="1" thickBot="1" x14ac:dyDescent="0.3"/>
    <row r="7" spans="2:11" ht="6" customHeight="1" thickBot="1" x14ac:dyDescent="0.3"/>
    <row r="8" spans="2:11" ht="14.45" customHeight="1" x14ac:dyDescent="0.25">
      <c r="B8" s="61"/>
      <c r="C8" s="62"/>
      <c r="D8" s="62"/>
      <c r="E8" s="62"/>
      <c r="F8" s="62"/>
      <c r="G8" s="62"/>
      <c r="H8" s="62"/>
      <c r="I8" s="62"/>
      <c r="J8" s="62"/>
      <c r="K8" s="63"/>
    </row>
    <row r="9" spans="2:11" ht="20.25" customHeight="1" thickBot="1" x14ac:dyDescent="0.3">
      <c r="B9" s="64"/>
      <c r="C9" s="65"/>
      <c r="D9" s="65"/>
      <c r="E9" s="65"/>
      <c r="F9" s="65"/>
      <c r="G9" s="65"/>
      <c r="H9" s="65"/>
      <c r="I9" s="65"/>
      <c r="J9" s="65"/>
      <c r="K9" s="66"/>
    </row>
    <row r="10" spans="2:11" ht="56.25" customHeight="1" thickBot="1" x14ac:dyDescent="0.3"/>
    <row r="11" spans="2:11" ht="21" customHeight="1" thickBot="1" x14ac:dyDescent="0.4">
      <c r="G11" s="8">
        <f>SUM(E20:F28,E31:F39)</f>
        <v>0</v>
      </c>
      <c r="H11" t="s">
        <v>20</v>
      </c>
    </row>
    <row r="12" spans="2:11" ht="21" customHeight="1" x14ac:dyDescent="0.35">
      <c r="G12" s="18"/>
    </row>
    <row r="13" spans="2:11" ht="21" customHeight="1" x14ac:dyDescent="0.35">
      <c r="E13" s="67" t="s">
        <v>29</v>
      </c>
      <c r="F13" s="67"/>
      <c r="G13" s="67"/>
      <c r="H13" s="67"/>
      <c r="I13" s="67"/>
    </row>
    <row r="14" spans="2:11" ht="21" customHeight="1" x14ac:dyDescent="0.35">
      <c r="G14" s="18"/>
    </row>
    <row r="15" spans="2:11" ht="10.5" customHeight="1" thickBot="1" x14ac:dyDescent="0.3"/>
    <row r="16" spans="2:11" ht="19.5" thickBot="1" x14ac:dyDescent="0.35">
      <c r="B16" s="84" t="s">
        <v>46</v>
      </c>
      <c r="C16" s="85"/>
      <c r="D16" s="85"/>
      <c r="E16" s="85"/>
      <c r="F16" s="85"/>
      <c r="G16" s="85"/>
      <c r="H16" s="85"/>
      <c r="I16" s="85"/>
      <c r="J16" s="85"/>
      <c r="K16" s="86"/>
    </row>
    <row r="17" spans="2:12" ht="4.9000000000000004" customHeight="1" thickBot="1" x14ac:dyDescent="0.3"/>
    <row r="18" spans="2:12" ht="17.25" customHeight="1" thickBot="1" x14ac:dyDescent="0.3">
      <c r="B18" s="92" t="s">
        <v>8</v>
      </c>
      <c r="C18" s="93"/>
      <c r="D18" s="93"/>
      <c r="E18" s="93"/>
      <c r="F18" s="93"/>
      <c r="G18" s="93"/>
      <c r="H18" s="93"/>
      <c r="I18" s="93"/>
      <c r="J18" s="93"/>
      <c r="K18" s="94"/>
    </row>
    <row r="19" spans="2:12" s="16" customFormat="1" ht="30.75" customHeight="1" x14ac:dyDescent="0.25">
      <c r="B19" s="87" t="s">
        <v>36</v>
      </c>
      <c r="C19" s="88"/>
      <c r="D19" s="89"/>
      <c r="E19" s="25" t="s">
        <v>10</v>
      </c>
      <c r="F19" s="26"/>
      <c r="G19" s="25" t="s">
        <v>11</v>
      </c>
      <c r="H19" s="27"/>
      <c r="I19" s="25"/>
      <c r="J19" s="27"/>
      <c r="K19" s="4" t="s">
        <v>16</v>
      </c>
      <c r="L19" s="17"/>
    </row>
    <row r="20" spans="2:12" x14ac:dyDescent="0.25">
      <c r="B20" s="90" t="s">
        <v>0</v>
      </c>
      <c r="C20" s="91"/>
      <c r="D20" s="91"/>
      <c r="E20" s="28">
        <v>0</v>
      </c>
      <c r="F20" s="28"/>
      <c r="G20" s="28">
        <v>0</v>
      </c>
      <c r="H20" s="28"/>
      <c r="I20" s="37"/>
      <c r="J20" s="38"/>
      <c r="K20" s="10" t="s">
        <v>49</v>
      </c>
    </row>
    <row r="21" spans="2:12" x14ac:dyDescent="0.25">
      <c r="B21" s="90" t="s">
        <v>21</v>
      </c>
      <c r="C21" s="91"/>
      <c r="D21" s="91"/>
      <c r="E21" s="28">
        <v>0</v>
      </c>
      <c r="F21" s="28"/>
      <c r="G21" s="28">
        <v>0</v>
      </c>
      <c r="H21" s="28"/>
      <c r="I21" s="37"/>
      <c r="J21" s="38"/>
      <c r="K21" s="11" t="s">
        <v>49</v>
      </c>
    </row>
    <row r="22" spans="2:12" x14ac:dyDescent="0.25">
      <c r="B22" s="29" t="s">
        <v>1</v>
      </c>
      <c r="C22" s="28"/>
      <c r="D22" s="28"/>
      <c r="E22" s="28">
        <v>0</v>
      </c>
      <c r="F22" s="28"/>
      <c r="G22" s="28">
        <v>0</v>
      </c>
      <c r="H22" s="28"/>
      <c r="I22" s="37"/>
      <c r="J22" s="38"/>
      <c r="K22" s="10" t="s">
        <v>24</v>
      </c>
    </row>
    <row r="23" spans="2:12" x14ac:dyDescent="0.25">
      <c r="B23" s="29" t="s">
        <v>2</v>
      </c>
      <c r="C23" s="28"/>
      <c r="D23" s="28"/>
      <c r="E23" s="28">
        <v>0</v>
      </c>
      <c r="F23" s="28"/>
      <c r="G23" s="28">
        <v>0</v>
      </c>
      <c r="H23" s="28"/>
      <c r="I23" s="37"/>
      <c r="J23" s="38"/>
      <c r="K23" s="12" t="s">
        <v>15</v>
      </c>
    </row>
    <row r="24" spans="2:12" ht="15.75" customHeight="1" x14ac:dyDescent="0.25">
      <c r="B24" s="29" t="s">
        <v>4</v>
      </c>
      <c r="C24" s="28"/>
      <c r="D24" s="28"/>
      <c r="E24" s="28">
        <v>0</v>
      </c>
      <c r="F24" s="28"/>
      <c r="G24" s="28">
        <v>0</v>
      </c>
      <c r="H24" s="28"/>
      <c r="I24" s="37"/>
      <c r="J24" s="38"/>
      <c r="K24" s="10" t="s">
        <v>15</v>
      </c>
    </row>
    <row r="25" spans="2:12" x14ac:dyDescent="0.25">
      <c r="B25" s="29" t="s">
        <v>17</v>
      </c>
      <c r="C25" s="28"/>
      <c r="D25" s="28"/>
      <c r="E25" s="28">
        <v>0</v>
      </c>
      <c r="F25" s="28"/>
      <c r="G25" s="28">
        <v>0</v>
      </c>
      <c r="H25" s="28"/>
      <c r="I25" s="37"/>
      <c r="J25" s="38"/>
      <c r="K25" s="12" t="s">
        <v>15</v>
      </c>
    </row>
    <row r="26" spans="2:12" x14ac:dyDescent="0.25">
      <c r="B26" s="29" t="s">
        <v>17</v>
      </c>
      <c r="C26" s="28"/>
      <c r="D26" s="28"/>
      <c r="E26" s="28">
        <v>0</v>
      </c>
      <c r="F26" s="28"/>
      <c r="G26" s="28">
        <v>0</v>
      </c>
      <c r="H26" s="28"/>
      <c r="I26" s="37"/>
      <c r="J26" s="38"/>
      <c r="K26" s="13" t="s">
        <v>15</v>
      </c>
    </row>
    <row r="27" spans="2:12" x14ac:dyDescent="0.25">
      <c r="B27" s="29" t="s">
        <v>17</v>
      </c>
      <c r="C27" s="28"/>
      <c r="D27" s="28"/>
      <c r="E27" s="28">
        <v>0</v>
      </c>
      <c r="F27" s="28"/>
      <c r="G27" s="28">
        <v>0</v>
      </c>
      <c r="H27" s="28"/>
      <c r="I27" s="37"/>
      <c r="J27" s="38"/>
      <c r="K27" s="12" t="s">
        <v>15</v>
      </c>
    </row>
    <row r="28" spans="2:12" ht="15.75" thickBot="1" x14ac:dyDescent="0.3">
      <c r="B28" s="80" t="s">
        <v>17</v>
      </c>
      <c r="C28" s="41"/>
      <c r="D28" s="41"/>
      <c r="E28" s="41">
        <v>0</v>
      </c>
      <c r="F28" s="41"/>
      <c r="G28" s="41">
        <v>0</v>
      </c>
      <c r="H28" s="41"/>
      <c r="I28" s="39"/>
      <c r="J28" s="40"/>
      <c r="K28" s="14" t="s">
        <v>15</v>
      </c>
    </row>
    <row r="29" spans="2:12" ht="16.899999999999999" customHeight="1" thickBot="1" x14ac:dyDescent="0.3">
      <c r="B29" s="104" t="s">
        <v>9</v>
      </c>
      <c r="C29" s="105"/>
      <c r="D29" s="105"/>
      <c r="E29" s="105"/>
      <c r="F29" s="105"/>
      <c r="G29" s="105"/>
      <c r="H29" s="105"/>
      <c r="I29" s="105"/>
      <c r="J29" s="105"/>
      <c r="K29" s="106"/>
    </row>
    <row r="30" spans="2:12" s="16" customFormat="1" ht="30.75" customHeight="1" x14ac:dyDescent="0.25">
      <c r="B30" s="81" t="s">
        <v>35</v>
      </c>
      <c r="C30" s="82"/>
      <c r="D30" s="83"/>
      <c r="E30" s="68" t="s">
        <v>10</v>
      </c>
      <c r="F30" s="69"/>
      <c r="G30" s="68"/>
      <c r="H30" s="69"/>
      <c r="I30" s="68"/>
      <c r="J30" s="69"/>
      <c r="K30" s="9" t="s">
        <v>16</v>
      </c>
    </row>
    <row r="31" spans="2:12" x14ac:dyDescent="0.25">
      <c r="B31" s="72" t="s">
        <v>5</v>
      </c>
      <c r="C31" s="73"/>
      <c r="D31" s="73"/>
      <c r="E31" s="73">
        <v>0</v>
      </c>
      <c r="F31" s="73"/>
      <c r="G31" s="74"/>
      <c r="H31" s="75"/>
      <c r="I31" s="74"/>
      <c r="J31" s="75"/>
      <c r="K31" s="102" t="s">
        <v>48</v>
      </c>
    </row>
    <row r="32" spans="2:12" x14ac:dyDescent="0.25">
      <c r="B32" s="72" t="s">
        <v>5</v>
      </c>
      <c r="C32" s="73"/>
      <c r="D32" s="73"/>
      <c r="E32" s="73">
        <v>0</v>
      </c>
      <c r="F32" s="73"/>
      <c r="G32" s="76"/>
      <c r="H32" s="77"/>
      <c r="I32" s="76"/>
      <c r="J32" s="77"/>
      <c r="K32" s="103"/>
    </row>
    <row r="33" spans="2:21" ht="17.25" customHeight="1" x14ac:dyDescent="0.3">
      <c r="B33" s="72" t="s">
        <v>5</v>
      </c>
      <c r="C33" s="73"/>
      <c r="D33" s="73"/>
      <c r="E33" s="73">
        <v>0</v>
      </c>
      <c r="F33" s="73"/>
      <c r="G33" s="76"/>
      <c r="H33" s="77"/>
      <c r="I33" s="76"/>
      <c r="J33" s="77"/>
      <c r="K33" s="103"/>
      <c r="U33" s="7"/>
    </row>
    <row r="34" spans="2:21" x14ac:dyDescent="0.25">
      <c r="B34" s="72" t="s">
        <v>5</v>
      </c>
      <c r="C34" s="73"/>
      <c r="D34" s="73"/>
      <c r="E34" s="73">
        <v>0</v>
      </c>
      <c r="F34" s="73"/>
      <c r="G34" s="76"/>
      <c r="H34" s="77"/>
      <c r="I34" s="76"/>
      <c r="J34" s="77"/>
      <c r="K34" s="103"/>
    </row>
    <row r="35" spans="2:21" x14ac:dyDescent="0.25">
      <c r="B35" s="72" t="s">
        <v>5</v>
      </c>
      <c r="C35" s="73"/>
      <c r="D35" s="73"/>
      <c r="E35" s="73">
        <v>0</v>
      </c>
      <c r="F35" s="73"/>
      <c r="G35" s="76"/>
      <c r="H35" s="77"/>
      <c r="I35" s="76"/>
      <c r="J35" s="77"/>
      <c r="K35" s="103"/>
    </row>
    <row r="36" spans="2:21" x14ac:dyDescent="0.25">
      <c r="B36" s="72" t="s">
        <v>6</v>
      </c>
      <c r="C36" s="73"/>
      <c r="D36" s="73"/>
      <c r="E36" s="73">
        <v>0</v>
      </c>
      <c r="F36" s="73"/>
      <c r="G36" s="76"/>
      <c r="H36" s="77"/>
      <c r="I36" s="76"/>
      <c r="J36" s="77"/>
      <c r="K36" s="103"/>
    </row>
    <row r="37" spans="2:21" x14ac:dyDescent="0.25">
      <c r="B37" s="72" t="s">
        <v>50</v>
      </c>
      <c r="C37" s="73"/>
      <c r="D37" s="73"/>
      <c r="E37" s="73">
        <v>0</v>
      </c>
      <c r="F37" s="73"/>
      <c r="G37" s="76"/>
      <c r="H37" s="77"/>
      <c r="I37" s="76"/>
      <c r="J37" s="77"/>
      <c r="K37" s="103"/>
    </row>
    <row r="38" spans="2:21" x14ac:dyDescent="0.25">
      <c r="B38" s="72" t="s">
        <v>3</v>
      </c>
      <c r="C38" s="73"/>
      <c r="D38" s="73"/>
      <c r="E38" s="73">
        <v>0</v>
      </c>
      <c r="F38" s="73"/>
      <c r="G38" s="76"/>
      <c r="H38" s="77"/>
      <c r="I38" s="76"/>
      <c r="J38" s="77"/>
      <c r="K38" s="103"/>
    </row>
    <row r="39" spans="2:21" ht="15.75" thickBot="1" x14ac:dyDescent="0.3">
      <c r="B39" s="72" t="s">
        <v>7</v>
      </c>
      <c r="C39" s="73"/>
      <c r="D39" s="73"/>
      <c r="E39" s="73">
        <v>0</v>
      </c>
      <c r="F39" s="73"/>
      <c r="G39" s="78"/>
      <c r="H39" s="79"/>
      <c r="I39" s="78"/>
      <c r="J39" s="79"/>
      <c r="K39" s="103"/>
    </row>
    <row r="40" spans="2:21" ht="0.6" customHeight="1" thickBot="1" x14ac:dyDescent="0.3">
      <c r="B40" s="6"/>
      <c r="C40" s="1"/>
      <c r="D40" s="1"/>
      <c r="E40" s="3"/>
      <c r="F40" s="3"/>
      <c r="G40" s="3"/>
      <c r="H40" s="3"/>
      <c r="I40" s="1"/>
      <c r="J40" s="2"/>
      <c r="K40" s="5"/>
    </row>
    <row r="41" spans="2:21" ht="60.75" thickBot="1" x14ac:dyDescent="0.3">
      <c r="B41" s="95" t="s">
        <v>37</v>
      </c>
      <c r="C41" s="96"/>
      <c r="D41" s="97"/>
      <c r="E41" s="98">
        <f>((SUM(E20:F28)+SUM(G20:H28))*1.15)</f>
        <v>0</v>
      </c>
      <c r="F41" s="99"/>
      <c r="G41" s="99"/>
      <c r="H41" s="100"/>
      <c r="I41" s="70">
        <f>(SUM(E31:F39))*1.15</f>
        <v>0</v>
      </c>
      <c r="J41" s="71"/>
      <c r="K41" s="15" t="s">
        <v>45</v>
      </c>
    </row>
    <row r="42" spans="2:21" ht="7.15" customHeight="1" thickBot="1" x14ac:dyDescent="0.3"/>
    <row r="43" spans="2:21" ht="15.75" x14ac:dyDescent="0.25">
      <c r="B43" s="33" t="s">
        <v>38</v>
      </c>
      <c r="C43" s="34"/>
      <c r="D43" s="34"/>
      <c r="E43" s="42">
        <f>E41*8000</f>
        <v>0</v>
      </c>
      <c r="F43" s="42"/>
      <c r="G43" s="57" t="s">
        <v>33</v>
      </c>
      <c r="H43" s="57"/>
      <c r="I43" s="57"/>
      <c r="J43" s="57"/>
      <c r="K43" s="58"/>
    </row>
    <row r="44" spans="2:21" ht="15.75" x14ac:dyDescent="0.25">
      <c r="B44" s="35" t="s">
        <v>39</v>
      </c>
      <c r="C44" s="36"/>
      <c r="D44" s="36"/>
      <c r="E44" s="43">
        <f>I41*6000</f>
        <v>0</v>
      </c>
      <c r="F44" s="43"/>
      <c r="G44" s="59" t="s">
        <v>23</v>
      </c>
      <c r="H44" s="59"/>
      <c r="I44" s="59"/>
      <c r="J44" s="59"/>
      <c r="K44" s="60"/>
    </row>
    <row r="45" spans="2:21" ht="16.5" thickBot="1" x14ac:dyDescent="0.3">
      <c r="B45" s="51" t="s">
        <v>40</v>
      </c>
      <c r="C45" s="52"/>
      <c r="D45" s="52"/>
      <c r="E45" s="53">
        <v>600000</v>
      </c>
      <c r="F45" s="53"/>
      <c r="G45" s="54" t="s">
        <v>13</v>
      </c>
      <c r="H45" s="55"/>
      <c r="I45" s="55"/>
      <c r="J45" s="55"/>
      <c r="K45" s="56"/>
    </row>
    <row r="46" spans="2:21" ht="29.45" customHeight="1" thickBot="1" x14ac:dyDescent="0.3">
      <c r="B46" s="44" t="s">
        <v>12</v>
      </c>
      <c r="C46" s="45"/>
      <c r="D46" s="45"/>
      <c r="E46" s="46">
        <f>SUM(E43:F45)</f>
        <v>600000</v>
      </c>
      <c r="F46" s="47"/>
      <c r="G46" s="48" t="s">
        <v>14</v>
      </c>
      <c r="H46" s="49"/>
      <c r="I46" s="49"/>
      <c r="J46" s="49"/>
      <c r="K46" s="50"/>
    </row>
    <row r="47" spans="2:21" ht="3.6" customHeight="1" thickBot="1" x14ac:dyDescent="0.3"/>
    <row r="48" spans="2:21" x14ac:dyDescent="0.25">
      <c r="B48" s="30" t="s">
        <v>28</v>
      </c>
      <c r="C48" s="31"/>
      <c r="D48" s="31"/>
      <c r="E48" s="31"/>
      <c r="F48" s="31"/>
      <c r="G48" s="31"/>
      <c r="H48" s="31"/>
      <c r="I48" s="31"/>
      <c r="J48" s="31"/>
      <c r="K48" s="32"/>
    </row>
    <row r="49" spans="2:11" ht="15.75" customHeight="1" x14ac:dyDescent="0.25">
      <c r="B49" s="19" t="s">
        <v>22</v>
      </c>
      <c r="C49" s="20"/>
      <c r="D49" s="20"/>
      <c r="E49" s="20"/>
      <c r="F49" s="20"/>
      <c r="G49" s="20"/>
      <c r="H49" s="20"/>
      <c r="I49" s="20"/>
      <c r="J49" s="20"/>
      <c r="K49" s="21"/>
    </row>
    <row r="50" spans="2:11" ht="15.75" customHeight="1" x14ac:dyDescent="0.25">
      <c r="B50" s="19" t="s">
        <v>47</v>
      </c>
      <c r="C50" s="20"/>
      <c r="D50" s="20"/>
      <c r="E50" s="20"/>
      <c r="F50" s="20"/>
      <c r="G50" s="20"/>
      <c r="H50" s="20"/>
      <c r="I50" s="20"/>
      <c r="J50" s="20"/>
      <c r="K50" s="21"/>
    </row>
    <row r="51" spans="2:11" ht="15.75" customHeight="1" x14ac:dyDescent="0.25">
      <c r="B51" s="19" t="s">
        <v>31</v>
      </c>
      <c r="C51" s="20"/>
      <c r="D51" s="20"/>
      <c r="E51" s="20"/>
      <c r="F51" s="20"/>
      <c r="G51" s="20"/>
      <c r="H51" s="20"/>
      <c r="I51" s="20"/>
      <c r="J51" s="20"/>
      <c r="K51" s="21"/>
    </row>
    <row r="52" spans="2:11" ht="15.75" customHeight="1" x14ac:dyDescent="0.25">
      <c r="B52" s="19" t="s">
        <v>32</v>
      </c>
      <c r="C52" s="20"/>
      <c r="D52" s="20"/>
      <c r="E52" s="20"/>
      <c r="F52" s="20"/>
      <c r="G52" s="20"/>
      <c r="H52" s="20"/>
      <c r="I52" s="20"/>
      <c r="J52" s="20"/>
      <c r="K52" s="21"/>
    </row>
    <row r="53" spans="2:11" ht="15.75" customHeight="1" x14ac:dyDescent="0.25">
      <c r="B53" s="19" t="s">
        <v>43</v>
      </c>
      <c r="C53" s="20"/>
      <c r="D53" s="20"/>
      <c r="E53" s="20"/>
      <c r="F53" s="20"/>
      <c r="G53" s="20"/>
      <c r="H53" s="20"/>
      <c r="I53" s="20"/>
      <c r="J53" s="20"/>
      <c r="K53" s="21"/>
    </row>
    <row r="54" spans="2:11" ht="15.75" customHeight="1" x14ac:dyDescent="0.25">
      <c r="B54" s="19" t="s">
        <v>18</v>
      </c>
      <c r="C54" s="20"/>
      <c r="D54" s="20"/>
      <c r="E54" s="20"/>
      <c r="F54" s="20"/>
      <c r="G54" s="20"/>
      <c r="H54" s="20"/>
      <c r="I54" s="20"/>
      <c r="J54" s="20"/>
      <c r="K54" s="21"/>
    </row>
    <row r="55" spans="2:11" ht="28.5" customHeight="1" x14ac:dyDescent="0.25">
      <c r="B55" s="22" t="s">
        <v>42</v>
      </c>
      <c r="C55" s="23"/>
      <c r="D55" s="23"/>
      <c r="E55" s="23"/>
      <c r="F55" s="23"/>
      <c r="G55" s="23"/>
      <c r="H55" s="23"/>
      <c r="I55" s="23"/>
      <c r="J55" s="23"/>
      <c r="K55" s="24"/>
    </row>
    <row r="56" spans="2:11" x14ac:dyDescent="0.25">
      <c r="B56" s="19" t="s">
        <v>44</v>
      </c>
      <c r="C56" s="20"/>
      <c r="D56" s="20"/>
      <c r="E56" s="20"/>
      <c r="F56" s="20"/>
      <c r="G56" s="20"/>
      <c r="H56" s="20"/>
      <c r="I56" s="20"/>
      <c r="J56" s="20"/>
      <c r="K56" s="21"/>
    </row>
    <row r="57" spans="2:11" x14ac:dyDescent="0.25">
      <c r="B57" s="19" t="s">
        <v>27</v>
      </c>
      <c r="C57" s="20"/>
      <c r="D57" s="20"/>
      <c r="E57" s="20"/>
      <c r="F57" s="20"/>
      <c r="G57" s="20"/>
      <c r="H57" s="20"/>
      <c r="I57" s="20"/>
      <c r="J57" s="20"/>
      <c r="K57" s="21"/>
    </row>
    <row r="58" spans="2:11" x14ac:dyDescent="0.25">
      <c r="B58" s="19" t="s">
        <v>19</v>
      </c>
      <c r="C58" s="20"/>
      <c r="D58" s="20"/>
      <c r="E58" s="20"/>
      <c r="F58" s="20"/>
      <c r="G58" s="20"/>
      <c r="H58" s="20"/>
      <c r="I58" s="20"/>
      <c r="J58" s="20"/>
      <c r="K58" s="21"/>
    </row>
    <row r="59" spans="2:11" x14ac:dyDescent="0.25">
      <c r="B59" s="19" t="s">
        <v>41</v>
      </c>
      <c r="C59" s="20"/>
      <c r="D59" s="20"/>
      <c r="E59" s="20"/>
      <c r="F59" s="20"/>
      <c r="G59" s="20"/>
      <c r="H59" s="20"/>
      <c r="I59" s="20"/>
      <c r="J59" s="20"/>
      <c r="K59" s="21"/>
    </row>
    <row r="60" spans="2:11" x14ac:dyDescent="0.25">
      <c r="B60" s="19" t="s">
        <v>25</v>
      </c>
      <c r="C60" s="20"/>
      <c r="D60" s="20"/>
      <c r="E60" s="20"/>
      <c r="F60" s="20"/>
      <c r="G60" s="20"/>
      <c r="H60" s="20"/>
      <c r="I60" s="20"/>
      <c r="J60" s="20"/>
      <c r="K60" s="21"/>
    </row>
    <row r="61" spans="2:11" x14ac:dyDescent="0.25">
      <c r="B61" s="19" t="s">
        <v>26</v>
      </c>
      <c r="C61" s="20"/>
      <c r="D61" s="20"/>
      <c r="E61" s="20"/>
      <c r="F61" s="20"/>
      <c r="G61" s="20"/>
      <c r="H61" s="20"/>
      <c r="I61" s="20"/>
      <c r="J61" s="20"/>
      <c r="K61" s="21"/>
    </row>
    <row r="62" spans="2:11" x14ac:dyDescent="0.25">
      <c r="B62" s="19" t="s">
        <v>30</v>
      </c>
      <c r="C62" s="20"/>
      <c r="D62" s="20"/>
      <c r="E62" s="20"/>
      <c r="F62" s="20"/>
      <c r="G62" s="20"/>
      <c r="H62" s="20"/>
      <c r="I62" s="20"/>
      <c r="J62" s="20"/>
      <c r="K62" s="21"/>
    </row>
    <row r="63" spans="2:11" ht="15.75" thickBot="1" x14ac:dyDescent="0.3">
      <c r="B63" s="101" t="s">
        <v>34</v>
      </c>
      <c r="C63" s="55"/>
      <c r="D63" s="55"/>
      <c r="E63" s="55"/>
      <c r="F63" s="55"/>
      <c r="G63" s="55"/>
      <c r="H63" s="55"/>
      <c r="I63" s="55"/>
      <c r="J63" s="55"/>
      <c r="K63" s="56"/>
    </row>
    <row r="64" spans="2:11" x14ac:dyDescent="0.25">
      <c r="B64" s="20"/>
      <c r="C64" s="20"/>
      <c r="D64" s="20"/>
      <c r="E64" s="20"/>
      <c r="F64" s="20"/>
      <c r="G64" s="20"/>
      <c r="H64" s="20"/>
      <c r="I64" s="20"/>
      <c r="J64" s="20"/>
      <c r="K64" s="20"/>
    </row>
    <row r="65" spans="2:11" x14ac:dyDescent="0.25">
      <c r="B65" s="20"/>
      <c r="C65" s="20"/>
      <c r="D65" s="20"/>
      <c r="E65" s="20"/>
      <c r="F65" s="20"/>
      <c r="G65" s="20"/>
      <c r="H65" s="20"/>
      <c r="I65" s="20"/>
      <c r="J65" s="20"/>
      <c r="K65" s="20"/>
    </row>
    <row r="66" spans="2:11" x14ac:dyDescent="0.25">
      <c r="B66" s="20"/>
      <c r="C66" s="20"/>
      <c r="D66" s="20"/>
      <c r="E66" s="20"/>
      <c r="F66" s="20"/>
      <c r="G66" s="20"/>
      <c r="H66" s="20"/>
      <c r="I66" s="20"/>
      <c r="J66" s="20"/>
      <c r="K66" s="20"/>
    </row>
  </sheetData>
  <mergeCells count="96">
    <mergeCell ref="B41:D41"/>
    <mergeCell ref="E41:H41"/>
    <mergeCell ref="E27:F27"/>
    <mergeCell ref="B65:K65"/>
    <mergeCell ref="B66:K66"/>
    <mergeCell ref="B56:K56"/>
    <mergeCell ref="B60:K60"/>
    <mergeCell ref="B61:K61"/>
    <mergeCell ref="B62:K62"/>
    <mergeCell ref="B63:K63"/>
    <mergeCell ref="B64:K64"/>
    <mergeCell ref="K31:K39"/>
    <mergeCell ref="E34:F34"/>
    <mergeCell ref="B29:K29"/>
    <mergeCell ref="E30:F30"/>
    <mergeCell ref="E31:F31"/>
    <mergeCell ref="B16:K16"/>
    <mergeCell ref="B19:D19"/>
    <mergeCell ref="B20:D20"/>
    <mergeCell ref="B21:D21"/>
    <mergeCell ref="B22:D22"/>
    <mergeCell ref="B18:K18"/>
    <mergeCell ref="G20:H20"/>
    <mergeCell ref="G21:H21"/>
    <mergeCell ref="G22:H22"/>
    <mergeCell ref="I31:J39"/>
    <mergeCell ref="G30:H30"/>
    <mergeCell ref="B27:D27"/>
    <mergeCell ref="B28:D28"/>
    <mergeCell ref="B26:D26"/>
    <mergeCell ref="B34:D34"/>
    <mergeCell ref="B31:D31"/>
    <mergeCell ref="E33:F33"/>
    <mergeCell ref="B30:D30"/>
    <mergeCell ref="G26:H26"/>
    <mergeCell ref="E26:F26"/>
    <mergeCell ref="E28:F28"/>
    <mergeCell ref="B32:D32"/>
    <mergeCell ref="B33:D33"/>
    <mergeCell ref="B8:K9"/>
    <mergeCell ref="E13:I13"/>
    <mergeCell ref="I30:J30"/>
    <mergeCell ref="I41:J41"/>
    <mergeCell ref="B38:D38"/>
    <mergeCell ref="B39:D39"/>
    <mergeCell ref="E32:F32"/>
    <mergeCell ref="B37:D37"/>
    <mergeCell ref="E37:F37"/>
    <mergeCell ref="B35:D35"/>
    <mergeCell ref="B36:D36"/>
    <mergeCell ref="E35:F35"/>
    <mergeCell ref="G31:H39"/>
    <mergeCell ref="E39:F39"/>
    <mergeCell ref="E36:F36"/>
    <mergeCell ref="E38:F38"/>
    <mergeCell ref="E43:F43"/>
    <mergeCell ref="E44:F44"/>
    <mergeCell ref="B46:D46"/>
    <mergeCell ref="E46:F46"/>
    <mergeCell ref="G46:K46"/>
    <mergeCell ref="B45:D45"/>
    <mergeCell ref="E45:F45"/>
    <mergeCell ref="G45:K45"/>
    <mergeCell ref="G43:K43"/>
    <mergeCell ref="G44:K44"/>
    <mergeCell ref="G23:H23"/>
    <mergeCell ref="I20:J28"/>
    <mergeCell ref="G24:H24"/>
    <mergeCell ref="E20:F20"/>
    <mergeCell ref="E21:F21"/>
    <mergeCell ref="E22:F22"/>
    <mergeCell ref="E23:F23"/>
    <mergeCell ref="E24:F24"/>
    <mergeCell ref="G27:H27"/>
    <mergeCell ref="G28:H28"/>
    <mergeCell ref="B50:K50"/>
    <mergeCell ref="B51:K51"/>
    <mergeCell ref="B52:K52"/>
    <mergeCell ref="B53:K53"/>
    <mergeCell ref="E19:F19"/>
    <mergeCell ref="G19:H19"/>
    <mergeCell ref="I19:J19"/>
    <mergeCell ref="G25:H25"/>
    <mergeCell ref="E25:F25"/>
    <mergeCell ref="B23:D23"/>
    <mergeCell ref="B24:D24"/>
    <mergeCell ref="B25:D25"/>
    <mergeCell ref="B49:K49"/>
    <mergeCell ref="B48:K48"/>
    <mergeCell ref="B43:D43"/>
    <mergeCell ref="B44:D44"/>
    <mergeCell ref="B54:K54"/>
    <mergeCell ref="B55:K55"/>
    <mergeCell ref="B57:K57"/>
    <mergeCell ref="B58:K58"/>
    <mergeCell ref="B59:K59"/>
  </mergeCells>
  <pageMargins left="0.23622047244094491" right="0.23622047244094491" top="0.35433070866141736" bottom="0.35433070866141736" header="0.31496062992125984" footer="0.31496062992125984"/>
  <pageSetup paperSize="9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Alap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2026-08-11T11:16:55Z</dcterms:modified>
</cp:coreProperties>
</file>